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20" yWindow="630" windowWidth="19635" windowHeight="7440"/>
  </bookViews>
  <sheets>
    <sheet name="Hoja2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F26" i="1" l="1"/>
  <c r="E26" i="1"/>
  <c r="C26" i="1"/>
  <c r="F25" i="1"/>
  <c r="E25" i="1"/>
  <c r="C25" i="1"/>
  <c r="F24" i="1"/>
  <c r="E24" i="1"/>
  <c r="C24" i="1"/>
  <c r="F23" i="1"/>
  <c r="E23" i="1"/>
  <c r="C23" i="1"/>
  <c r="F22" i="1"/>
  <c r="E22" i="1"/>
  <c r="C22" i="1"/>
  <c r="F21" i="1"/>
  <c r="E21" i="1"/>
  <c r="C21" i="1"/>
  <c r="F20" i="1"/>
  <c r="E20" i="1"/>
  <c r="C20" i="1"/>
  <c r="F19" i="1"/>
  <c r="E19" i="1"/>
  <c r="C19" i="1"/>
  <c r="F18" i="1"/>
  <c r="E18" i="1"/>
  <c r="C18" i="1"/>
  <c r="F17" i="1"/>
  <c r="E17" i="1"/>
  <c r="C17" i="1"/>
  <c r="F16" i="1"/>
  <c r="E16" i="1"/>
  <c r="C16" i="1"/>
  <c r="F15" i="1"/>
  <c r="E15" i="1"/>
  <c r="C15" i="1"/>
  <c r="F14" i="1"/>
  <c r="E14" i="1"/>
  <c r="C14" i="1"/>
  <c r="F13" i="1"/>
  <c r="E13" i="1"/>
  <c r="C13" i="1"/>
  <c r="F12" i="1"/>
  <c r="E12" i="1"/>
  <c r="C12" i="1"/>
  <c r="F11" i="1"/>
  <c r="E11" i="1"/>
  <c r="C11" i="1"/>
  <c r="Q7" i="1"/>
  <c r="P7" i="1"/>
  <c r="O7" i="1"/>
  <c r="N7" i="1"/>
  <c r="M7" i="1"/>
  <c r="L7" i="1"/>
  <c r="K7" i="1"/>
  <c r="J7" i="1"/>
  <c r="I7" i="1"/>
  <c r="H7" i="1"/>
  <c r="G7" i="1"/>
  <c r="F7" i="1"/>
  <c r="E7" i="1"/>
  <c r="D7" i="1"/>
  <c r="C7" i="1"/>
  <c r="B7" i="1"/>
</calcChain>
</file>

<file path=xl/sharedStrings.xml><?xml version="1.0" encoding="utf-8"?>
<sst xmlns="http://schemas.openxmlformats.org/spreadsheetml/2006/main" count="13" uniqueCount="11">
  <si>
    <t xml:space="preserve">VEHICULOS                                                             </t>
  </si>
  <si>
    <t xml:space="preserve">AUTOPARTES                                                            </t>
  </si>
  <si>
    <t xml:space="preserve">METAL-MECANICA                                                        </t>
  </si>
  <si>
    <t>Suma34</t>
  </si>
  <si>
    <t xml:space="preserve">TOTAL                                                                 </t>
  </si>
  <si>
    <t>Año</t>
  </si>
  <si>
    <t>Automotriz-Autopartes-Metal Mecánica</t>
  </si>
  <si>
    <t>Exportaciones Totales</t>
  </si>
  <si>
    <t>Participación</t>
  </si>
  <si>
    <t>Fuente: COFOCE con datos de la Administración General de Aduanas</t>
  </si>
  <si>
    <t>Datos de exportación en dólares de Estados Unidos de América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</si>
</sst>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#,##0.00"/>
    <numFmt numFmtId="165" formatCode="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">
    <xf numFmtId="0" fontId="0" fillId="0" borderId="0" xfId="0"/>
    <xf numFmtId="0" fontId="2" fillId="0" borderId="0" xfId="0" applyFont="1"/>
    <xf numFmtId="164" fontId="2" fillId="0" borderId="0" xfId="0" applyNumberFormat="1" applyFont="1"/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9" fontId="0" fillId="0" borderId="0" xfId="1" applyFont="1"/>
    <xf numFmtId="49" fontId="3" fillId="0" borderId="0" xfId="0" applyNumberFormat="1" applyFont="1" applyAlignment="1">
      <alignment vertical="center"/>
    </xf>
    <xf numFmtId="0" fontId="0" fillId="0" borderId="0" xfId="0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val>
            <c:numRef>
              <c:f>Hoja2!$B$4:$Q$4</c:f>
              <c:numCache>
                <c:formatCode>##,##0.00</c:formatCode>
                <c:ptCount val="16"/>
                <c:pt idx="0">
                  <c:v>6799307101.6499996</c:v>
                </c:pt>
                <c:pt idx="1">
                  <c:v>6668880504.5799999</c:v>
                </c:pt>
                <c:pt idx="2">
                  <c:v>6406595333.8500004</c:v>
                </c:pt>
                <c:pt idx="3">
                  <c:v>3812930981.1799998</c:v>
                </c:pt>
                <c:pt idx="4">
                  <c:v>4410551980.6599998</c:v>
                </c:pt>
                <c:pt idx="5">
                  <c:v>4111718300.98</c:v>
                </c:pt>
                <c:pt idx="6">
                  <c:v>3287427519.96</c:v>
                </c:pt>
                <c:pt idx="7">
                  <c:v>3343555422.8600001</c:v>
                </c:pt>
                <c:pt idx="8">
                  <c:v>4915622075.9200001</c:v>
                </c:pt>
                <c:pt idx="9">
                  <c:v>5070223042.5600004</c:v>
                </c:pt>
                <c:pt idx="10">
                  <c:v>5616343303.5299997</c:v>
                </c:pt>
                <c:pt idx="11">
                  <c:v>7017521910.8100004</c:v>
                </c:pt>
                <c:pt idx="12">
                  <c:v>10260076786.58</c:v>
                </c:pt>
                <c:pt idx="13">
                  <c:v>11175745012.959999</c:v>
                </c:pt>
                <c:pt idx="14">
                  <c:v>11254162752.6</c:v>
                </c:pt>
                <c:pt idx="15">
                  <c:v>12014439341.559999</c:v>
                </c:pt>
              </c:numCache>
            </c:numRef>
          </c:val>
          <c:smooth val="0"/>
        </c:ser>
        <c:ser>
          <c:idx val="1"/>
          <c:order val="1"/>
          <c:val>
            <c:numRef>
              <c:f>Hoja2!$B$5:$Q$5</c:f>
              <c:numCache>
                <c:formatCode>##,##0.00</c:formatCode>
                <c:ptCount val="16"/>
                <c:pt idx="0">
                  <c:v>296417835.52999997</c:v>
                </c:pt>
                <c:pt idx="1">
                  <c:v>122074705.84999999</c:v>
                </c:pt>
                <c:pt idx="2">
                  <c:v>226071424.62</c:v>
                </c:pt>
                <c:pt idx="3">
                  <c:v>379229807.49900001</c:v>
                </c:pt>
                <c:pt idx="4">
                  <c:v>774764418.94799995</c:v>
                </c:pt>
                <c:pt idx="5">
                  <c:v>804441839.60000002</c:v>
                </c:pt>
                <c:pt idx="6">
                  <c:v>981778969.24000001</c:v>
                </c:pt>
                <c:pt idx="7">
                  <c:v>858069022.87</c:v>
                </c:pt>
                <c:pt idx="8">
                  <c:v>1626973111.51</c:v>
                </c:pt>
                <c:pt idx="9">
                  <c:v>2371912486.6300001</c:v>
                </c:pt>
                <c:pt idx="10">
                  <c:v>3017256797.8600001</c:v>
                </c:pt>
                <c:pt idx="11">
                  <c:v>4464218795.46</c:v>
                </c:pt>
                <c:pt idx="12">
                  <c:v>5036899530.1800003</c:v>
                </c:pt>
                <c:pt idx="13">
                  <c:v>5363326855.75</c:v>
                </c:pt>
                <c:pt idx="14">
                  <c:v>5890970474.6400003</c:v>
                </c:pt>
                <c:pt idx="15">
                  <c:v>6543695794.4799995</c:v>
                </c:pt>
              </c:numCache>
            </c:numRef>
          </c:val>
          <c:smooth val="0"/>
        </c:ser>
        <c:ser>
          <c:idx val="2"/>
          <c:order val="2"/>
          <c:val>
            <c:numRef>
              <c:f>Hoja2!$B$8:$Q$8</c:f>
              <c:numCache>
                <c:formatCode>General</c:formatCode>
                <c:ptCount val="16"/>
                <c:pt idx="0">
                  <c:v>8509581433.1499996</c:v>
                </c:pt>
                <c:pt idx="1">
                  <c:v>8301142955.1300001</c:v>
                </c:pt>
                <c:pt idx="2">
                  <c:v>8315771573.4420004</c:v>
                </c:pt>
                <c:pt idx="3">
                  <c:v>5742072258.6300001</c:v>
                </c:pt>
                <c:pt idx="4">
                  <c:v>6683627796.9090004</c:v>
                </c:pt>
                <c:pt idx="5">
                  <c:v>6547115877.0200005</c:v>
                </c:pt>
                <c:pt idx="6">
                  <c:v>5909030726.4680004</c:v>
                </c:pt>
                <c:pt idx="7">
                  <c:v>6488883752.0699997</c:v>
                </c:pt>
                <c:pt idx="8">
                  <c:v>9039615997.4400005</c:v>
                </c:pt>
                <c:pt idx="9">
                  <c:v>11813550179.308001</c:v>
                </c:pt>
                <c:pt idx="10">
                  <c:v>13184159268.57</c:v>
                </c:pt>
                <c:pt idx="11">
                  <c:v>16586355932.07</c:v>
                </c:pt>
                <c:pt idx="12">
                  <c:v>20416704878.84</c:v>
                </c:pt>
                <c:pt idx="13">
                  <c:v>21588595603.349998</c:v>
                </c:pt>
                <c:pt idx="14">
                  <c:v>21780106078.419998</c:v>
                </c:pt>
                <c:pt idx="15">
                  <c:v>23869155423.529999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606272"/>
        <c:axId val="244931328"/>
      </c:lineChart>
      <c:catAx>
        <c:axId val="127606272"/>
        <c:scaling>
          <c:orientation val="minMax"/>
        </c:scaling>
        <c:delete val="0"/>
        <c:axPos val="b"/>
        <c:majorTickMark val="out"/>
        <c:minorTickMark val="none"/>
        <c:tickLblPos val="nextTo"/>
        <c:crossAx val="244931328"/>
        <c:crosses val="autoZero"/>
        <c:auto val="1"/>
        <c:lblAlgn val="ctr"/>
        <c:lblOffset val="100"/>
        <c:noMultiLvlLbl val="0"/>
      </c:catAx>
      <c:valAx>
        <c:axId val="244931328"/>
        <c:scaling>
          <c:orientation val="minMax"/>
        </c:scaling>
        <c:delete val="0"/>
        <c:axPos val="l"/>
        <c:majorGridlines/>
        <c:numFmt formatCode="##,##0.00" sourceLinked="1"/>
        <c:majorTickMark val="out"/>
        <c:minorTickMark val="none"/>
        <c:tickLblPos val="nextTo"/>
        <c:crossAx val="12760627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MX" sz="1400"/>
              <a:t>Gráfica</a:t>
            </a:r>
            <a:r>
              <a:rPr lang="es-MX" sz="1400" baseline="0"/>
              <a:t> 1. </a:t>
            </a:r>
            <a:r>
              <a:rPr lang="es-MX" sz="1400"/>
              <a:t>Exportaciones</a:t>
            </a:r>
            <a:r>
              <a:rPr lang="es-MX" sz="1400" baseline="0"/>
              <a:t> de los sectoresAutomotriz-autopartes-metalmecánica</a:t>
            </a:r>
          </a:p>
          <a:p>
            <a:pPr>
              <a:defRPr/>
            </a:pPr>
            <a:r>
              <a:rPr lang="es-MX" sz="1400" baseline="0"/>
              <a:t>2002-2017</a:t>
            </a:r>
            <a:endParaRPr lang="es-MX" sz="1400"/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Hoja2!$B$10</c:f>
              <c:strCache>
                <c:ptCount val="1"/>
                <c:pt idx="0">
                  <c:v>Automotriz-Autopartes-Metal Mecánica</c:v>
                </c:pt>
              </c:strCache>
            </c:strRef>
          </c:tx>
          <c:marker>
            <c:symbol val="circle"/>
            <c:size val="6"/>
          </c:marker>
          <c:cat>
            <c:numRef>
              <c:f>Hoja2!$A$11:$A$26</c:f>
              <c:numCache>
                <c:formatCode>General</c:formatCode>
                <c:ptCount val="16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</c:numCache>
            </c:numRef>
          </c:cat>
          <c:val>
            <c:numRef>
              <c:f>Hoja2!$C$11:$C$26</c:f>
              <c:numCache>
                <c:formatCode>0.00</c:formatCode>
                <c:ptCount val="16"/>
                <c:pt idx="0">
                  <c:v>7126.11382297</c:v>
                </c:pt>
                <c:pt idx="1">
                  <c:v>6825.2090826200001</c:v>
                </c:pt>
                <c:pt idx="2">
                  <c:v>6681.2595421800006</c:v>
                </c:pt>
                <c:pt idx="3">
                  <c:v>4233.9676752579999</c:v>
                </c:pt>
                <c:pt idx="4">
                  <c:v>5232.1176913190002</c:v>
                </c:pt>
                <c:pt idx="5">
                  <c:v>5038.6085401199998</c:v>
                </c:pt>
                <c:pt idx="6">
                  <c:v>4437.3225830699994</c:v>
                </c:pt>
                <c:pt idx="7">
                  <c:v>4323.1205141800001</c:v>
                </c:pt>
                <c:pt idx="8">
                  <c:v>6646.4321623799997</c:v>
                </c:pt>
                <c:pt idx="9">
                  <c:v>8394.5981504699994</c:v>
                </c:pt>
                <c:pt idx="10">
                  <c:v>9588.3443624299998</c:v>
                </c:pt>
                <c:pt idx="11">
                  <c:v>12576.915311460001</c:v>
                </c:pt>
                <c:pt idx="12">
                  <c:v>16365.33565918</c:v>
                </c:pt>
                <c:pt idx="13">
                  <c:v>17372.118309649999</c:v>
                </c:pt>
                <c:pt idx="14">
                  <c:v>17879.934313620004</c:v>
                </c:pt>
                <c:pt idx="15">
                  <c:v>19627.186118010002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Hoja2!$D$10</c:f>
              <c:strCache>
                <c:ptCount val="1"/>
                <c:pt idx="0">
                  <c:v>Exportaciones Totales</c:v>
                </c:pt>
              </c:strCache>
            </c:strRef>
          </c:tx>
          <c:spPr>
            <a:ln>
              <a:solidFill>
                <a:schemeClr val="tx1">
                  <a:lumMod val="65000"/>
                  <a:lumOff val="35000"/>
                </a:schemeClr>
              </a:solidFill>
            </a:ln>
            <a:effectLst>
              <a:glow rad="127000">
                <a:schemeClr val="bg1"/>
              </a:glow>
            </a:effectLst>
          </c:spPr>
          <c:marker>
            <c:symbol val="circle"/>
            <c:size val="9"/>
            <c:spPr>
              <a:solidFill>
                <a:schemeClr val="bg1">
                  <a:lumMod val="75000"/>
                </a:schemeClr>
              </a:solidFill>
              <a:ln>
                <a:solidFill>
                  <a:schemeClr val="tx1">
                    <a:lumMod val="50000"/>
                    <a:lumOff val="50000"/>
                  </a:schemeClr>
                </a:solidFill>
              </a:ln>
            </c:spPr>
          </c:marker>
          <c:cat>
            <c:numRef>
              <c:f>Hoja2!$A$11:$A$26</c:f>
              <c:numCache>
                <c:formatCode>General</c:formatCode>
                <c:ptCount val="16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</c:numCache>
            </c:numRef>
          </c:cat>
          <c:val>
            <c:numRef>
              <c:f>Hoja2!$E$11:$E$26</c:f>
              <c:numCache>
                <c:formatCode>0.0</c:formatCode>
                <c:ptCount val="16"/>
                <c:pt idx="0">
                  <c:v>8509.5814331500005</c:v>
                </c:pt>
                <c:pt idx="1">
                  <c:v>8301.1429551300007</c:v>
                </c:pt>
                <c:pt idx="2">
                  <c:v>8315.7715734419999</c:v>
                </c:pt>
                <c:pt idx="3">
                  <c:v>5742.0722586299999</c:v>
                </c:pt>
                <c:pt idx="4">
                  <c:v>6683.6277969090006</c:v>
                </c:pt>
                <c:pt idx="5">
                  <c:v>6547.1158770200009</c:v>
                </c:pt>
                <c:pt idx="6">
                  <c:v>5909.0307264680005</c:v>
                </c:pt>
                <c:pt idx="7">
                  <c:v>6488.8837520699999</c:v>
                </c:pt>
                <c:pt idx="8">
                  <c:v>9039.6159974399998</c:v>
                </c:pt>
                <c:pt idx="9">
                  <c:v>11813.550179308</c:v>
                </c:pt>
                <c:pt idx="10">
                  <c:v>13184.15926857</c:v>
                </c:pt>
                <c:pt idx="11">
                  <c:v>16586.355932070001</c:v>
                </c:pt>
                <c:pt idx="12">
                  <c:v>20416.704878839999</c:v>
                </c:pt>
                <c:pt idx="13">
                  <c:v>21588.595603349997</c:v>
                </c:pt>
                <c:pt idx="14">
                  <c:v>21780.106078419998</c:v>
                </c:pt>
                <c:pt idx="15">
                  <c:v>23869.155423529999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7135104"/>
        <c:axId val="288908992"/>
      </c:lineChart>
      <c:catAx>
        <c:axId val="257135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050"/>
            </a:pPr>
            <a:endParaRPr lang="es-MX"/>
          </a:p>
        </c:txPr>
        <c:crossAx val="288908992"/>
        <c:crosses val="autoZero"/>
        <c:auto val="1"/>
        <c:lblAlgn val="ctr"/>
        <c:lblOffset val="100"/>
        <c:noMultiLvlLbl val="0"/>
      </c:catAx>
      <c:valAx>
        <c:axId val="288908992"/>
        <c:scaling>
          <c:orientation val="minMax"/>
          <c:max val="2500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Millones de dólares</a:t>
                </a:r>
              </a:p>
            </c:rich>
          </c:tx>
          <c:layout/>
          <c:overlay val="0"/>
        </c:title>
        <c:numFmt formatCode="0.00" sourceLinked="1"/>
        <c:majorTickMark val="none"/>
        <c:minorTickMark val="none"/>
        <c:tickLblPos val="nextTo"/>
        <c:crossAx val="257135104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590550</xdr:colOff>
      <xdr:row>10</xdr:row>
      <xdr:rowOff>0</xdr:rowOff>
    </xdr:from>
    <xdr:to>
      <xdr:col>18</xdr:col>
      <xdr:colOff>19050</xdr:colOff>
      <xdr:row>20</xdr:row>
      <xdr:rowOff>95250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685800</xdr:colOff>
      <xdr:row>9</xdr:row>
      <xdr:rowOff>390525</xdr:rowOff>
    </xdr:from>
    <xdr:to>
      <xdr:col>12</xdr:col>
      <xdr:colOff>1066799</xdr:colOff>
      <xdr:row>33</xdr:row>
      <xdr:rowOff>104775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xportaciones%20Gto%202002%20a%20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ltado"/>
      <sheetName val="Hoja2"/>
      <sheetName val="Hoja3"/>
    </sheetNames>
    <sheetDataSet>
      <sheetData sheetId="0"/>
      <sheetData sheetId="1">
        <row r="4">
          <cell r="B4">
            <v>6799307101.6499996</v>
          </cell>
          <cell r="C4">
            <v>6668880504.5799999</v>
          </cell>
          <cell r="D4">
            <v>6406595333.8500004</v>
          </cell>
          <cell r="E4">
            <v>3812930981.1799998</v>
          </cell>
          <cell r="F4">
            <v>4410551980.6599998</v>
          </cell>
          <cell r="G4">
            <v>4111718300.98</v>
          </cell>
          <cell r="H4">
            <v>3287427519.96</v>
          </cell>
          <cell r="I4">
            <v>3343555422.8600001</v>
          </cell>
          <cell r="J4">
            <v>4915622075.9200001</v>
          </cell>
          <cell r="K4">
            <v>5070223042.5600004</v>
          </cell>
          <cell r="L4">
            <v>5616343303.5299997</v>
          </cell>
          <cell r="M4">
            <v>7017521910.8100004</v>
          </cell>
          <cell r="N4">
            <v>10260076786.58</v>
          </cell>
          <cell r="O4">
            <v>11175745012.959999</v>
          </cell>
          <cell r="P4">
            <v>11254162752.6</v>
          </cell>
          <cell r="Q4">
            <v>12014439341.559999</v>
          </cell>
        </row>
        <row r="5">
          <cell r="B5">
            <v>296417835.52999997</v>
          </cell>
          <cell r="C5">
            <v>122074705.84999999</v>
          </cell>
          <cell r="D5">
            <v>226071424.62</v>
          </cell>
          <cell r="E5">
            <v>379229807.49900001</v>
          </cell>
          <cell r="F5">
            <v>774764418.94799995</v>
          </cell>
          <cell r="G5">
            <v>804441839.60000002</v>
          </cell>
          <cell r="H5">
            <v>981778969.24000001</v>
          </cell>
          <cell r="I5">
            <v>858069022.87</v>
          </cell>
          <cell r="J5">
            <v>1626973111.51</v>
          </cell>
          <cell r="K5">
            <v>2371912486.6300001</v>
          </cell>
          <cell r="L5">
            <v>3017256797.8600001</v>
          </cell>
          <cell r="M5">
            <v>4464218795.46</v>
          </cell>
          <cell r="N5">
            <v>5036899530.1800003</v>
          </cell>
          <cell r="O5">
            <v>5363326855.75</v>
          </cell>
          <cell r="P5">
            <v>5890970474.6400003</v>
          </cell>
          <cell r="Q5">
            <v>6543695794.4799995</v>
          </cell>
        </row>
        <row r="8">
          <cell r="B8">
            <v>8509581433.1499996</v>
          </cell>
          <cell r="C8">
            <v>8301142955.1300001</v>
          </cell>
          <cell r="D8">
            <v>8315771573.4420004</v>
          </cell>
          <cell r="E8">
            <v>5742072258.6300001</v>
          </cell>
          <cell r="F8">
            <v>6683627796.9090004</v>
          </cell>
          <cell r="G8">
            <v>6547115877.0200005</v>
          </cell>
          <cell r="H8">
            <v>5909030726.4680004</v>
          </cell>
          <cell r="I8">
            <v>6488883752.0699997</v>
          </cell>
          <cell r="J8">
            <v>9039615997.4400005</v>
          </cell>
          <cell r="K8">
            <v>11813550179.308001</v>
          </cell>
          <cell r="L8">
            <v>13184159268.57</v>
          </cell>
          <cell r="M8">
            <v>16586355932.07</v>
          </cell>
          <cell r="N8">
            <v>20416704878.84</v>
          </cell>
          <cell r="O8">
            <v>21588595603.349998</v>
          </cell>
          <cell r="P8">
            <v>21780106078.419998</v>
          </cell>
          <cell r="Q8">
            <v>23869155423.529999</v>
          </cell>
        </row>
        <row r="10">
          <cell r="B10" t="str">
            <v>Automotriz-Autopartes-Metal Mecánica</v>
          </cell>
          <cell r="D10" t="str">
            <v>Exportaciones Totales</v>
          </cell>
        </row>
        <row r="11">
          <cell r="A11">
            <v>2002</v>
          </cell>
          <cell r="C11">
            <v>7126.11382297</v>
          </cell>
          <cell r="E11">
            <v>8509.5814331500005</v>
          </cell>
        </row>
        <row r="12">
          <cell r="A12">
            <v>2003</v>
          </cell>
          <cell r="C12">
            <v>6825.2090826200001</v>
          </cell>
          <cell r="E12">
            <v>8301.1429551300007</v>
          </cell>
        </row>
        <row r="13">
          <cell r="A13">
            <v>2004</v>
          </cell>
          <cell r="C13">
            <v>6681.2595421800006</v>
          </cell>
          <cell r="E13">
            <v>8315.7715734419999</v>
          </cell>
        </row>
        <row r="14">
          <cell r="A14">
            <v>2005</v>
          </cell>
          <cell r="C14">
            <v>4233.9676752579999</v>
          </cell>
          <cell r="E14">
            <v>5742.0722586299999</v>
          </cell>
        </row>
        <row r="15">
          <cell r="A15">
            <v>2006</v>
          </cell>
          <cell r="C15">
            <v>5232.1176913190002</v>
          </cell>
          <cell r="E15">
            <v>6683.6277969090006</v>
          </cell>
        </row>
        <row r="16">
          <cell r="A16">
            <v>2007</v>
          </cell>
          <cell r="C16">
            <v>5038.6085401199998</v>
          </cell>
          <cell r="E16">
            <v>6547.1158770200009</v>
          </cell>
        </row>
        <row r="17">
          <cell r="A17">
            <v>2008</v>
          </cell>
          <cell r="C17">
            <v>4437.3225830699994</v>
          </cell>
          <cell r="E17">
            <v>5909.0307264680005</v>
          </cell>
        </row>
        <row r="18">
          <cell r="A18">
            <v>2009</v>
          </cell>
          <cell r="C18">
            <v>4323.1205141800001</v>
          </cell>
          <cell r="E18">
            <v>6488.8837520699999</v>
          </cell>
        </row>
        <row r="19">
          <cell r="A19">
            <v>2010</v>
          </cell>
          <cell r="C19">
            <v>6646.4321623799997</v>
          </cell>
          <cell r="E19">
            <v>9039.6159974399998</v>
          </cell>
        </row>
        <row r="20">
          <cell r="A20">
            <v>2011</v>
          </cell>
          <cell r="C20">
            <v>8394.5981504699994</v>
          </cell>
          <cell r="E20">
            <v>11813.550179308</v>
          </cell>
        </row>
        <row r="21">
          <cell r="A21">
            <v>2012</v>
          </cell>
          <cell r="C21">
            <v>9588.3443624299998</v>
          </cell>
          <cell r="E21">
            <v>13184.15926857</v>
          </cell>
        </row>
        <row r="22">
          <cell r="A22">
            <v>2013</v>
          </cell>
          <cell r="C22">
            <v>12576.915311460001</v>
          </cell>
          <cell r="E22">
            <v>16586.355932070001</v>
          </cell>
        </row>
        <row r="23">
          <cell r="A23">
            <v>2014</v>
          </cell>
          <cell r="C23">
            <v>16365.33565918</v>
          </cell>
          <cell r="E23">
            <v>20416.704878839999</v>
          </cell>
        </row>
        <row r="24">
          <cell r="A24">
            <v>2015</v>
          </cell>
          <cell r="C24">
            <v>17372.118309649999</v>
          </cell>
          <cell r="E24">
            <v>21588.595603349997</v>
          </cell>
        </row>
        <row r="25">
          <cell r="A25">
            <v>2016</v>
          </cell>
          <cell r="C25">
            <v>17879.934313620004</v>
          </cell>
          <cell r="E25">
            <v>21780.106078419998</v>
          </cell>
        </row>
        <row r="26">
          <cell r="A26">
            <v>2017</v>
          </cell>
          <cell r="C26">
            <v>19627.186118010002</v>
          </cell>
          <cell r="E26">
            <v>23869.155423529999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Q28"/>
  <sheetViews>
    <sheetView tabSelected="1" topLeftCell="B10" workbookViewId="0">
      <selection activeCell="F17" sqref="F17:F18"/>
    </sheetView>
  </sheetViews>
  <sheetFormatPr baseColWidth="10" defaultRowHeight="15" x14ac:dyDescent="0.25"/>
  <cols>
    <col min="2" max="12" width="15.28515625" bestFit="1" customWidth="1"/>
    <col min="13" max="17" width="16.42578125" bestFit="1" customWidth="1"/>
  </cols>
  <sheetData>
    <row r="3" spans="1:17" x14ac:dyDescent="0.25">
      <c r="B3">
        <v>2002</v>
      </c>
      <c r="C3">
        <v>2003</v>
      </c>
      <c r="D3">
        <v>2004</v>
      </c>
      <c r="E3">
        <v>2005</v>
      </c>
      <c r="F3">
        <v>2006</v>
      </c>
      <c r="G3">
        <v>2007</v>
      </c>
      <c r="H3">
        <v>2008</v>
      </c>
      <c r="I3">
        <v>2009</v>
      </c>
      <c r="J3">
        <v>2010</v>
      </c>
      <c r="K3">
        <v>2011</v>
      </c>
      <c r="L3">
        <v>2012</v>
      </c>
      <c r="M3">
        <v>2013</v>
      </c>
      <c r="N3">
        <v>2014</v>
      </c>
      <c r="O3">
        <v>2015</v>
      </c>
      <c r="P3">
        <v>2016</v>
      </c>
      <c r="Q3">
        <v>2017</v>
      </c>
    </row>
    <row r="4" spans="1:17" x14ac:dyDescent="0.25">
      <c r="A4" s="1" t="s">
        <v>0</v>
      </c>
      <c r="B4" s="2">
        <v>6799307101.6499996</v>
      </c>
      <c r="C4" s="2">
        <v>6668880504.5799999</v>
      </c>
      <c r="D4" s="2">
        <v>6406595333.8500004</v>
      </c>
      <c r="E4" s="2">
        <v>3812930981.1799998</v>
      </c>
      <c r="F4" s="2">
        <v>4410551980.6599998</v>
      </c>
      <c r="G4" s="2">
        <v>4111718300.98</v>
      </c>
      <c r="H4" s="2">
        <v>3287427519.96</v>
      </c>
      <c r="I4" s="2">
        <v>3343555422.8600001</v>
      </c>
      <c r="J4" s="2">
        <v>4915622075.9200001</v>
      </c>
      <c r="K4" s="2">
        <v>5070223042.5600004</v>
      </c>
      <c r="L4" s="2">
        <v>5616343303.5299997</v>
      </c>
      <c r="M4" s="2">
        <v>7017521910.8100004</v>
      </c>
      <c r="N4" s="2">
        <v>10260076786.58</v>
      </c>
      <c r="O4" s="2">
        <v>11175745012.959999</v>
      </c>
      <c r="P4" s="2">
        <v>11254162752.6</v>
      </c>
      <c r="Q4" s="2">
        <v>12014439341.559999</v>
      </c>
    </row>
    <row r="5" spans="1:17" x14ac:dyDescent="0.25">
      <c r="A5" s="1" t="s">
        <v>1</v>
      </c>
      <c r="B5" s="2">
        <v>296417835.52999997</v>
      </c>
      <c r="C5" s="2">
        <v>122074705.84999999</v>
      </c>
      <c r="D5" s="2">
        <v>226071424.62</v>
      </c>
      <c r="E5" s="2">
        <v>379229807.49900001</v>
      </c>
      <c r="F5" s="2">
        <v>774764418.94799995</v>
      </c>
      <c r="G5" s="2">
        <v>804441839.60000002</v>
      </c>
      <c r="H5" s="2">
        <v>981778969.24000001</v>
      </c>
      <c r="I5" s="2">
        <v>858069022.87</v>
      </c>
      <c r="J5" s="2">
        <v>1626973111.51</v>
      </c>
      <c r="K5" s="2">
        <v>2371912486.6300001</v>
      </c>
      <c r="L5" s="2">
        <v>3017256797.8600001</v>
      </c>
      <c r="M5" s="2">
        <v>4464218795.46</v>
      </c>
      <c r="N5" s="2">
        <v>5036899530.1800003</v>
      </c>
      <c r="O5" s="2">
        <v>5363326855.75</v>
      </c>
      <c r="P5" s="2">
        <v>5890970474.6400003</v>
      </c>
      <c r="Q5" s="2">
        <v>6543695794.4799995</v>
      </c>
    </row>
    <row r="6" spans="1:17" s="1" customFormat="1" ht="12.75" x14ac:dyDescent="0.2">
      <c r="A6" s="1" t="s">
        <v>2</v>
      </c>
      <c r="B6" s="2">
        <v>30388885.789999999</v>
      </c>
      <c r="C6" s="2">
        <v>34253872.189999998</v>
      </c>
      <c r="D6" s="2">
        <v>48592783.710000001</v>
      </c>
      <c r="E6" s="2">
        <v>41806886.579000004</v>
      </c>
      <c r="F6" s="2">
        <v>46801291.711000003</v>
      </c>
      <c r="G6" s="2">
        <v>122448399.54000001</v>
      </c>
      <c r="H6" s="2">
        <v>168116093.87</v>
      </c>
      <c r="I6" s="2">
        <v>121496068.45</v>
      </c>
      <c r="J6" s="2">
        <v>103836974.95</v>
      </c>
      <c r="K6" s="2">
        <v>952462621.27999997</v>
      </c>
      <c r="L6" s="2">
        <v>954744261.03999996</v>
      </c>
      <c r="M6" s="2">
        <v>1095174605.1900001</v>
      </c>
      <c r="N6" s="2">
        <v>1068359342.42</v>
      </c>
      <c r="O6" s="2">
        <v>833046440.94000006</v>
      </c>
      <c r="P6" s="2">
        <v>734801086.38</v>
      </c>
      <c r="Q6" s="2">
        <v>1069050981.97</v>
      </c>
    </row>
    <row r="7" spans="1:17" s="1" customFormat="1" ht="12.75" x14ac:dyDescent="0.2">
      <c r="A7" s="1" t="s">
        <v>3</v>
      </c>
      <c r="B7" s="2">
        <f>B4+B5+B6</f>
        <v>7126113822.9699993</v>
      </c>
      <c r="C7" s="2">
        <f t="shared" ref="C7:Q7" si="0">C4+C5+C6</f>
        <v>6825209082.6199999</v>
      </c>
      <c r="D7" s="2">
        <f t="shared" si="0"/>
        <v>6681259542.1800003</v>
      </c>
      <c r="E7" s="2">
        <f t="shared" si="0"/>
        <v>4233967675.2579999</v>
      </c>
      <c r="F7" s="2">
        <f t="shared" si="0"/>
        <v>5232117691.3190002</v>
      </c>
      <c r="G7" s="2">
        <f t="shared" si="0"/>
        <v>5038608540.1199999</v>
      </c>
      <c r="H7" s="2">
        <f t="shared" si="0"/>
        <v>4437322583.0699997</v>
      </c>
      <c r="I7" s="2">
        <f t="shared" si="0"/>
        <v>4323120514.1800003</v>
      </c>
      <c r="J7" s="2">
        <f t="shared" si="0"/>
        <v>6646432162.3800001</v>
      </c>
      <c r="K7" s="2">
        <f t="shared" si="0"/>
        <v>8394598150.4700003</v>
      </c>
      <c r="L7" s="2">
        <f t="shared" si="0"/>
        <v>9588344362.4300003</v>
      </c>
      <c r="M7" s="2">
        <f t="shared" si="0"/>
        <v>12576915311.460001</v>
      </c>
      <c r="N7" s="2">
        <f t="shared" si="0"/>
        <v>16365335659.18</v>
      </c>
      <c r="O7" s="2">
        <f t="shared" si="0"/>
        <v>17372118309.649998</v>
      </c>
      <c r="P7" s="2">
        <f t="shared" si="0"/>
        <v>17879934313.620003</v>
      </c>
      <c r="Q7" s="2">
        <f t="shared" si="0"/>
        <v>19627186118.010002</v>
      </c>
    </row>
    <row r="8" spans="1:17" x14ac:dyDescent="0.25">
      <c r="A8" t="s">
        <v>4</v>
      </c>
      <c r="B8">
        <v>8509581433.1499996</v>
      </c>
      <c r="C8">
        <v>8301142955.1300001</v>
      </c>
      <c r="D8">
        <v>8315771573.4420004</v>
      </c>
      <c r="E8">
        <v>5742072258.6300001</v>
      </c>
      <c r="F8">
        <v>6683627796.9090004</v>
      </c>
      <c r="G8">
        <v>6547115877.0200005</v>
      </c>
      <c r="H8">
        <v>5909030726.4680004</v>
      </c>
      <c r="I8">
        <v>6488883752.0699997</v>
      </c>
      <c r="J8">
        <v>9039615997.4400005</v>
      </c>
      <c r="K8">
        <v>11813550179.308001</v>
      </c>
      <c r="L8">
        <v>13184159268.57</v>
      </c>
      <c r="M8">
        <v>16586355932.07</v>
      </c>
      <c r="N8">
        <v>20416704878.84</v>
      </c>
      <c r="O8">
        <v>21588595603.349998</v>
      </c>
      <c r="P8">
        <v>21780106078.419998</v>
      </c>
      <c r="Q8">
        <v>23869155423.529999</v>
      </c>
    </row>
    <row r="10" spans="1:17" ht="45" x14ac:dyDescent="0.25">
      <c r="A10" s="1" t="s">
        <v>5</v>
      </c>
      <c r="B10" s="3" t="s">
        <v>6</v>
      </c>
      <c r="C10" s="3" t="s">
        <v>6</v>
      </c>
      <c r="D10" s="3" t="s">
        <v>7</v>
      </c>
      <c r="E10" s="3" t="s">
        <v>7</v>
      </c>
      <c r="F10" s="9" t="s">
        <v>8</v>
      </c>
    </row>
    <row r="11" spans="1:17" x14ac:dyDescent="0.25">
      <c r="A11" s="4">
        <v>2002</v>
      </c>
      <c r="B11">
        <v>7126113822.9700003</v>
      </c>
      <c r="C11" s="5">
        <f>B11/1000000</f>
        <v>7126.11382297</v>
      </c>
      <c r="D11">
        <v>8509581433.1499996</v>
      </c>
      <c r="E11" s="6">
        <f>D11/1000000</f>
        <v>8509.5814331500005</v>
      </c>
      <c r="F11" s="7">
        <f t="shared" ref="F11:F26" si="1">B11/D11</f>
        <v>0.8374223666524242</v>
      </c>
    </row>
    <row r="12" spans="1:17" x14ac:dyDescent="0.25">
      <c r="A12" s="4">
        <v>2003</v>
      </c>
      <c r="B12">
        <v>6825209082.6199999</v>
      </c>
      <c r="C12" s="5">
        <f t="shared" ref="C12:C26" si="2">B12/1000000</f>
        <v>6825.2090826200001</v>
      </c>
      <c r="D12">
        <v>8301142955.1300001</v>
      </c>
      <c r="E12" s="6">
        <f t="shared" ref="E12:E26" si="3">D12/1000000</f>
        <v>8301.1429551300007</v>
      </c>
      <c r="F12" s="7">
        <f t="shared" si="1"/>
        <v>0.82220112573800552</v>
      </c>
    </row>
    <row r="13" spans="1:17" x14ac:dyDescent="0.25">
      <c r="A13" s="4">
        <v>2004</v>
      </c>
      <c r="B13">
        <v>6681259542.1800003</v>
      </c>
      <c r="C13" s="5">
        <f t="shared" si="2"/>
        <v>6681.2595421800006</v>
      </c>
      <c r="D13">
        <v>8315771573.4420004</v>
      </c>
      <c r="E13" s="6">
        <f t="shared" si="3"/>
        <v>8315.7715734419999</v>
      </c>
      <c r="F13" s="7">
        <f t="shared" si="1"/>
        <v>0.80344433263629733</v>
      </c>
    </row>
    <row r="14" spans="1:17" x14ac:dyDescent="0.25">
      <c r="A14" s="4">
        <v>2005</v>
      </c>
      <c r="B14">
        <v>4233967675.2579999</v>
      </c>
      <c r="C14" s="5">
        <f t="shared" si="2"/>
        <v>4233.9676752579999</v>
      </c>
      <c r="D14">
        <v>5742072258.6300001</v>
      </c>
      <c r="E14" s="6">
        <f t="shared" si="3"/>
        <v>5742.0722586299999</v>
      </c>
      <c r="F14" s="7">
        <f t="shared" si="1"/>
        <v>0.73735882875639425</v>
      </c>
    </row>
    <row r="15" spans="1:17" x14ac:dyDescent="0.25">
      <c r="A15" s="4">
        <v>2006</v>
      </c>
      <c r="B15">
        <v>5232117691.3190002</v>
      </c>
      <c r="C15" s="5">
        <f t="shared" si="2"/>
        <v>5232.1176913190002</v>
      </c>
      <c r="D15">
        <v>6683627796.9090004</v>
      </c>
      <c r="E15" s="6">
        <f t="shared" si="3"/>
        <v>6683.6277969090006</v>
      </c>
      <c r="F15" s="7">
        <f t="shared" si="1"/>
        <v>0.7828260116068575</v>
      </c>
    </row>
    <row r="16" spans="1:17" x14ac:dyDescent="0.25">
      <c r="A16" s="4">
        <v>2007</v>
      </c>
      <c r="B16">
        <v>5038608540.1199999</v>
      </c>
      <c r="C16" s="5">
        <f t="shared" si="2"/>
        <v>5038.6085401199998</v>
      </c>
      <c r="D16">
        <v>6547115877.0200005</v>
      </c>
      <c r="E16" s="6">
        <f t="shared" si="3"/>
        <v>6547.1158770200009</v>
      </c>
      <c r="F16" s="7">
        <f t="shared" si="1"/>
        <v>0.76959208218770425</v>
      </c>
    </row>
    <row r="17" spans="1:6" x14ac:dyDescent="0.25">
      <c r="A17" s="4">
        <v>2008</v>
      </c>
      <c r="B17">
        <v>4437322583.0699997</v>
      </c>
      <c r="C17" s="5">
        <f t="shared" si="2"/>
        <v>4437.3225830699994</v>
      </c>
      <c r="D17">
        <v>5909030726.4680004</v>
      </c>
      <c r="E17" s="6">
        <f t="shared" si="3"/>
        <v>5909.0307264680005</v>
      </c>
      <c r="F17" s="7">
        <f t="shared" si="1"/>
        <v>0.75093916218681034</v>
      </c>
    </row>
    <row r="18" spans="1:6" x14ac:dyDescent="0.25">
      <c r="A18" s="4">
        <v>2009</v>
      </c>
      <c r="B18">
        <v>4323120514.1800003</v>
      </c>
      <c r="C18" s="5">
        <f t="shared" si="2"/>
        <v>4323.1205141800001</v>
      </c>
      <c r="D18">
        <v>6488883752.0699997</v>
      </c>
      <c r="E18" s="6">
        <f t="shared" si="3"/>
        <v>6488.8837520699999</v>
      </c>
      <c r="F18" s="7">
        <f t="shared" si="1"/>
        <v>0.6662348532289385</v>
      </c>
    </row>
    <row r="19" spans="1:6" x14ac:dyDescent="0.25">
      <c r="A19" s="4">
        <v>2010</v>
      </c>
      <c r="B19">
        <v>6646432162.3800001</v>
      </c>
      <c r="C19" s="5">
        <f t="shared" si="2"/>
        <v>6646.4321623799997</v>
      </c>
      <c r="D19">
        <v>9039615997.4400005</v>
      </c>
      <c r="E19" s="6">
        <f t="shared" si="3"/>
        <v>9039.6159974399998</v>
      </c>
      <c r="F19" s="7">
        <f t="shared" si="1"/>
        <v>0.7352560290461736</v>
      </c>
    </row>
    <row r="20" spans="1:6" x14ac:dyDescent="0.25">
      <c r="A20" s="4">
        <v>2011</v>
      </c>
      <c r="B20">
        <v>8394598150.4700003</v>
      </c>
      <c r="C20" s="5">
        <f t="shared" si="2"/>
        <v>8394.5981504699994</v>
      </c>
      <c r="D20">
        <v>11813550179.308001</v>
      </c>
      <c r="E20" s="6">
        <f t="shared" si="3"/>
        <v>11813.550179308</v>
      </c>
      <c r="F20" s="7">
        <f t="shared" si="1"/>
        <v>0.71059063728137717</v>
      </c>
    </row>
    <row r="21" spans="1:6" x14ac:dyDescent="0.25">
      <c r="A21" s="4">
        <v>2012</v>
      </c>
      <c r="B21">
        <v>9588344362.4300003</v>
      </c>
      <c r="C21" s="5">
        <f t="shared" si="2"/>
        <v>9588.3443624299998</v>
      </c>
      <c r="D21">
        <v>13184159268.57</v>
      </c>
      <c r="E21" s="6">
        <f t="shared" si="3"/>
        <v>13184.15926857</v>
      </c>
      <c r="F21" s="7">
        <f t="shared" si="1"/>
        <v>0.72726247970076185</v>
      </c>
    </row>
    <row r="22" spans="1:6" x14ac:dyDescent="0.25">
      <c r="A22" s="4">
        <v>2013</v>
      </c>
      <c r="B22">
        <v>12576915311.460001</v>
      </c>
      <c r="C22" s="5">
        <f t="shared" si="2"/>
        <v>12576.915311460001</v>
      </c>
      <c r="D22">
        <v>16586355932.07</v>
      </c>
      <c r="E22" s="6">
        <f t="shared" si="3"/>
        <v>16586.355932070001</v>
      </c>
      <c r="F22" s="7">
        <f t="shared" si="1"/>
        <v>0.75826874588783677</v>
      </c>
    </row>
    <row r="23" spans="1:6" x14ac:dyDescent="0.25">
      <c r="A23" s="4">
        <v>2014</v>
      </c>
      <c r="B23">
        <v>16365335659.18</v>
      </c>
      <c r="C23" s="5">
        <f t="shared" si="2"/>
        <v>16365.33565918</v>
      </c>
      <c r="D23">
        <v>20416704878.84</v>
      </c>
      <c r="E23" s="6">
        <f t="shared" si="3"/>
        <v>20416.704878839999</v>
      </c>
      <c r="F23" s="7">
        <f t="shared" si="1"/>
        <v>0.80156596063359553</v>
      </c>
    </row>
    <row r="24" spans="1:6" x14ac:dyDescent="0.25">
      <c r="A24" s="4">
        <v>2015</v>
      </c>
      <c r="B24">
        <v>17372118309.649998</v>
      </c>
      <c r="C24" s="5">
        <f t="shared" si="2"/>
        <v>17372.118309649999</v>
      </c>
      <c r="D24">
        <v>21588595603.349998</v>
      </c>
      <c r="E24" s="6">
        <f t="shared" si="3"/>
        <v>21588.595603349997</v>
      </c>
      <c r="F24" s="7">
        <f t="shared" si="1"/>
        <v>0.80468959763896308</v>
      </c>
    </row>
    <row r="25" spans="1:6" x14ac:dyDescent="0.25">
      <c r="A25" s="4">
        <v>2016</v>
      </c>
      <c r="B25">
        <v>17879934313.620003</v>
      </c>
      <c r="C25" s="5">
        <f t="shared" si="2"/>
        <v>17879.934313620004</v>
      </c>
      <c r="D25">
        <v>21780106078.419998</v>
      </c>
      <c r="E25" s="6">
        <f t="shared" si="3"/>
        <v>21780.106078419998</v>
      </c>
      <c r="F25" s="7">
        <f t="shared" si="1"/>
        <v>0.82092962491746835</v>
      </c>
    </row>
    <row r="26" spans="1:6" x14ac:dyDescent="0.25">
      <c r="A26" s="4">
        <v>2017</v>
      </c>
      <c r="B26">
        <v>19627186118.010002</v>
      </c>
      <c r="C26" s="5">
        <f t="shared" si="2"/>
        <v>19627.186118010002</v>
      </c>
      <c r="D26">
        <v>23869155423.529999</v>
      </c>
      <c r="E26" s="6">
        <f t="shared" si="3"/>
        <v>23869.155423529999</v>
      </c>
      <c r="F26" s="7">
        <f t="shared" si="1"/>
        <v>0.82228238786621244</v>
      </c>
    </row>
    <row r="27" spans="1:6" x14ac:dyDescent="0.25">
      <c r="B27" s="8" t="s">
        <v>9</v>
      </c>
    </row>
    <row r="28" spans="1:6" x14ac:dyDescent="0.25">
      <c r="B28" s="8" t="s">
        <v>10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</dc:creator>
  <cp:lastModifiedBy>Gabriel</cp:lastModifiedBy>
  <dcterms:created xsi:type="dcterms:W3CDTF">2018-07-02T06:29:04Z</dcterms:created>
  <dcterms:modified xsi:type="dcterms:W3CDTF">2018-07-02T06:29:53Z</dcterms:modified>
</cp:coreProperties>
</file>